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Dfs-dajap\dajap\Service du Domaine et du Patrimoine\DOMAINE LOGEMENT\CELLULE TRAVAUX\1. LOGEMENTS PAR COMMUNE\OUEGOA BONDE\SIG 716 Lot 210 INFIRMIER\Etudes\2025\Dossier de consultation\"/>
    </mc:Choice>
  </mc:AlternateContent>
  <xr:revisionPtr revIDLastSave="0" documentId="8_{79572EF0-4469-4070-AB8A-6198078C515A}" xr6:coauthVersionLast="47" xr6:coauthVersionMax="47" xr10:uidLastSave="{00000000-0000-0000-0000-000000000000}"/>
  <bookViews>
    <workbookView xWindow="21480" yWindow="-120" windowWidth="29040" windowHeight="15840" xr2:uid="{D10183E5-605E-48C1-9D35-3A562D9BC77C}"/>
  </bookViews>
  <sheets>
    <sheet name="LOT 15 - MENUISERIE ALUMINIUM" sheetId="1" r:id="rId1"/>
  </sheets>
  <definedNames>
    <definedName name="_xlnm.Print_Titles" localSheetId="0">'LOT 15 - MENUISERIE ALUMINIUM'!$2:$2</definedName>
    <definedName name="_xlnm.Print_Area" localSheetId="0">'LOT 15 - MENUISERIE ALUMINIUM'!$A$2:$F$18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  <c r="F3" i="1"/>
  <c r="F16" i="1" l="1"/>
  <c r="F17" i="1" s="1"/>
  <c r="F18" i="1" s="1"/>
</calcChain>
</file>

<file path=xl/sharedStrings.xml><?xml version="1.0" encoding="utf-8"?>
<sst xmlns="http://schemas.openxmlformats.org/spreadsheetml/2006/main" count="47" uniqueCount="36">
  <si>
    <t>LOT 15 - MENUISERIE EXTERIEURE</t>
  </si>
  <si>
    <t>N°</t>
  </si>
  <si>
    <t>Désignation de l'ouvrage</t>
  </si>
  <si>
    <t>U</t>
  </si>
  <si>
    <t>Qté</t>
  </si>
  <si>
    <t>PU</t>
  </si>
  <si>
    <t>Montant</t>
  </si>
  <si>
    <t>15.01</t>
  </si>
  <si>
    <t>Dépose des grilles de protection existantes + préparation du support</t>
  </si>
  <si>
    <t>ens</t>
  </si>
  <si>
    <t>15.02</t>
  </si>
  <si>
    <t>Préparation d'une persienne défectueuse (chambre 2)</t>
  </si>
  <si>
    <t>15.03</t>
  </si>
  <si>
    <t>Condamnation d'une trappe de visite (terrasse)</t>
  </si>
  <si>
    <t>15.04</t>
  </si>
  <si>
    <t>F/P de grille de protection pour fenêtre (cuisine): dimension = 1600 x 1140mm</t>
  </si>
  <si>
    <t>15.05</t>
  </si>
  <si>
    <t>F/P de grille de protection pour jalousie (WC): dimension = 600 x 660mm</t>
  </si>
  <si>
    <t>15.06</t>
  </si>
  <si>
    <t>F/P de grille de protection pour jalousie (SDB): dimension = 800 x 640mm</t>
  </si>
  <si>
    <t>15.07</t>
  </si>
  <si>
    <t>F/P de grille de protection coulissante pour porte entrée (SEJOUR): dimension = 1050 x 2100mm</t>
  </si>
  <si>
    <t>15.08</t>
  </si>
  <si>
    <t>F/P de targette ou loquet sur persiennes (chambre 1 et 2, séjour, cuisine) soit 4 par menuiseries</t>
  </si>
  <si>
    <t>15.09</t>
  </si>
  <si>
    <t xml:space="preserve">F/P de ensemble tige de sécurité sur persiennes (baie vitrée de la cuisine) </t>
  </si>
  <si>
    <t>15.10</t>
  </si>
  <si>
    <t>F/P de verrou de sécurité sur persiennes (chambre 1 et 2, séjour, cuisine) soit 2 par menuiseries</t>
  </si>
  <si>
    <t>15.11</t>
  </si>
  <si>
    <t>Hébergement</t>
  </si>
  <si>
    <t>15.12</t>
  </si>
  <si>
    <t>Déplacement</t>
  </si>
  <si>
    <t xml:space="preserve">TOTAL HT : </t>
  </si>
  <si>
    <t xml:space="preserve">TGC (6%) : </t>
  </si>
  <si>
    <t xml:space="preserve">TOTAL TTC : </t>
  </si>
  <si>
    <t xml:space="preserve">   NB: Les quantités du présent DPGF sont données à titre indicatif. L'entreprise est tenue de réaliser ses propres métrés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</si>
</sst>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#,##0\ [$XPF];\-#,##0\ [$XPF]"/>
    <numFmt numFmtId="167" formatCode="#,##0&quot; F&quot;;\-#,##0&quot; F&quot;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2"/>
      <name val="Palatino"/>
      <family val="1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7" fillId="0" borderId="0"/>
    <xf numFmtId="0" fontId="8" fillId="0" borderId="0"/>
  </cellStyleXfs>
  <cellXfs count="30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3" fillId="2" borderId="4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/>
    </xf>
    <xf numFmtId="165" fontId="3" fillId="2" borderId="4" xfId="1" applyNumberFormat="1" applyFont="1" applyFill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center" vertical="center"/>
    </xf>
    <xf numFmtId="166" fontId="6" fillId="0" borderId="4" xfId="1" applyNumberFormat="1" applyFont="1" applyFill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0" xfId="3" applyFont="1" applyFill="1" applyAlignment="1">
      <alignment horizontal="right" vertical="center"/>
    </xf>
    <xf numFmtId="0" fontId="3" fillId="3" borderId="6" xfId="3" applyFont="1" applyFill="1" applyBorder="1" applyAlignment="1">
      <alignment horizontal="right" vertical="center"/>
    </xf>
    <xf numFmtId="167" fontId="3" fillId="0" borderId="7" xfId="4" applyNumberFormat="1" applyFont="1" applyBorder="1" applyAlignment="1">
      <alignment horizontal="center" vertical="center" wrapText="1"/>
    </xf>
    <xf numFmtId="167" fontId="3" fillId="0" borderId="8" xfId="4" applyNumberFormat="1" applyFont="1" applyBorder="1" applyAlignment="1">
      <alignment horizontal="center" vertical="center" wrapText="1"/>
    </xf>
    <xf numFmtId="167" fontId="3" fillId="0" borderId="9" xfId="4" applyNumberFormat="1" applyFont="1" applyBorder="1" applyAlignment="1">
      <alignment horizontal="center" vertical="center" wrapText="1"/>
    </xf>
    <xf numFmtId="0" fontId="3" fillId="3" borderId="0" xfId="3" applyFont="1" applyFill="1" applyAlignment="1">
      <alignment horizontal="right" vertical="center"/>
    </xf>
    <xf numFmtId="167" fontId="3" fillId="0" borderId="0" xfId="4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4" fontId="6" fillId="0" borderId="0" xfId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164" fontId="5" fillId="0" borderId="0" xfId="0" applyNumberFormat="1" applyFont="1"/>
    <xf numFmtId="164" fontId="4" fillId="0" borderId="0" xfId="0" applyNumberFormat="1" applyFont="1" applyAlignment="1">
      <alignment vertical="center"/>
    </xf>
  </cellXfs>
  <cellStyles count="5">
    <cellStyle name="Milliers" xfId="1" builtinId="3"/>
    <cellStyle name="Normal" xfId="0" builtinId="0"/>
    <cellStyle name="Normal 2" xfId="2" xr:uid="{F19EBE6F-546F-49EF-98E3-216395FBFFCD}"/>
    <cellStyle name="Normal_D.P.G.F. LUBIN." xfId="4" xr:uid="{14FD942A-667A-4135-BB2A-81E100639A73}"/>
    <cellStyle name="Normal_SDPRESJULISA400" xfId="3" xr:uid="{F51C7037-1DD3-4E08-A247-33C5EC1C7B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573D8-D9FC-4CEE-8D5F-DF9532B43F46}">
  <sheetPr>
    <pageSetUpPr fitToPage="1"/>
  </sheetPr>
  <dimension ref="A1:I29"/>
  <sheetViews>
    <sheetView tabSelected="1" view="pageLayout" zoomScale="115" zoomScaleNormal="100" zoomScaleSheetLayoutView="130" zoomScalePageLayoutView="115" workbookViewId="0">
      <selection activeCell="E9" sqref="E9"/>
    </sheetView>
  </sheetViews>
  <sheetFormatPr baseColWidth="10" defaultColWidth="11.42578125" defaultRowHeight="14.25"/>
  <cols>
    <col min="1" max="1" width="7.42578125" style="16" customWidth="1"/>
    <col min="2" max="2" width="89.42578125" style="25" bestFit="1" customWidth="1"/>
    <col min="3" max="3" width="3.85546875" style="16" customWidth="1"/>
    <col min="4" max="4" width="4.7109375" style="16" bestFit="1" customWidth="1"/>
    <col min="5" max="5" width="13" style="27" bestFit="1" customWidth="1"/>
    <col min="6" max="6" width="16.5703125" style="27" customWidth="1"/>
    <col min="7" max="7" width="4.7109375" style="4" customWidth="1"/>
    <col min="8" max="8" width="3.7109375" style="4" customWidth="1"/>
    <col min="9" max="16384" width="11.42578125" style="5"/>
  </cols>
  <sheetData>
    <row r="1" spans="1:9" s="4" customFormat="1" ht="18" customHeight="1">
      <c r="A1" s="1" t="s">
        <v>0</v>
      </c>
      <c r="B1" s="2"/>
      <c r="C1" s="2"/>
      <c r="D1" s="2"/>
      <c r="E1" s="2"/>
      <c r="F1" s="3"/>
      <c r="I1" s="5"/>
    </row>
    <row r="2" spans="1:9" s="4" customFormat="1" ht="13.5" customHeight="1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I2" s="5"/>
    </row>
    <row r="3" spans="1:9" s="4" customFormat="1" ht="28.5" customHeight="1">
      <c r="A3" s="9" t="s">
        <v>7</v>
      </c>
      <c r="B3" s="10" t="s">
        <v>8</v>
      </c>
      <c r="C3" s="11" t="s">
        <v>9</v>
      </c>
      <c r="D3" s="11">
        <v>1</v>
      </c>
      <c r="E3" s="12">
        <v>0</v>
      </c>
      <c r="F3" s="12">
        <f>D3*E3</f>
        <v>0</v>
      </c>
      <c r="I3" s="5"/>
    </row>
    <row r="4" spans="1:9" s="4" customFormat="1" ht="28.5" customHeight="1">
      <c r="A4" s="9" t="s">
        <v>10</v>
      </c>
      <c r="B4" s="10" t="s">
        <v>11</v>
      </c>
      <c r="C4" s="11" t="s">
        <v>9</v>
      </c>
      <c r="D4" s="11">
        <v>1</v>
      </c>
      <c r="E4" s="12">
        <v>0</v>
      </c>
      <c r="F4" s="12">
        <f>D4*E4</f>
        <v>0</v>
      </c>
      <c r="I4" s="5"/>
    </row>
    <row r="5" spans="1:9" s="4" customFormat="1" ht="28.5" customHeight="1">
      <c r="A5" s="9" t="s">
        <v>12</v>
      </c>
      <c r="B5" s="10" t="s">
        <v>13</v>
      </c>
      <c r="C5" s="11" t="s">
        <v>9</v>
      </c>
      <c r="D5" s="11">
        <v>1</v>
      </c>
      <c r="E5" s="12">
        <v>0</v>
      </c>
      <c r="F5" s="12">
        <f>D5*E5</f>
        <v>0</v>
      </c>
      <c r="I5" s="5"/>
    </row>
    <row r="6" spans="1:9" s="4" customFormat="1" ht="28.5" customHeight="1">
      <c r="A6" s="9" t="s">
        <v>14</v>
      </c>
      <c r="B6" s="10" t="s">
        <v>15</v>
      </c>
      <c r="C6" s="11" t="s">
        <v>3</v>
      </c>
      <c r="D6" s="11">
        <v>1</v>
      </c>
      <c r="E6" s="12">
        <v>0</v>
      </c>
      <c r="F6" s="12">
        <f>D6*E6</f>
        <v>0</v>
      </c>
      <c r="I6" s="5"/>
    </row>
    <row r="7" spans="1:9" s="4" customFormat="1" ht="28.5" customHeight="1">
      <c r="A7" s="9" t="s">
        <v>16</v>
      </c>
      <c r="B7" s="10" t="s">
        <v>17</v>
      </c>
      <c r="C7" s="11" t="s">
        <v>3</v>
      </c>
      <c r="D7" s="11">
        <v>1</v>
      </c>
      <c r="E7" s="12">
        <v>0</v>
      </c>
      <c r="F7" s="12">
        <f t="shared" ref="F7:F9" si="0">D7*E7</f>
        <v>0</v>
      </c>
      <c r="I7" s="5"/>
    </row>
    <row r="8" spans="1:9" s="4" customFormat="1" ht="28.5" customHeight="1">
      <c r="A8" s="9" t="s">
        <v>18</v>
      </c>
      <c r="B8" s="10" t="s">
        <v>19</v>
      </c>
      <c r="C8" s="11" t="s">
        <v>3</v>
      </c>
      <c r="D8" s="11">
        <v>1</v>
      </c>
      <c r="E8" s="12">
        <v>0</v>
      </c>
      <c r="F8" s="12">
        <f t="shared" si="0"/>
        <v>0</v>
      </c>
      <c r="I8" s="5"/>
    </row>
    <row r="9" spans="1:9" s="4" customFormat="1" ht="28.5" customHeight="1">
      <c r="A9" s="9" t="s">
        <v>20</v>
      </c>
      <c r="B9" s="10" t="s">
        <v>21</v>
      </c>
      <c r="C9" s="11" t="s">
        <v>3</v>
      </c>
      <c r="D9" s="11">
        <v>1</v>
      </c>
      <c r="E9" s="12">
        <v>0</v>
      </c>
      <c r="F9" s="12">
        <f t="shared" si="0"/>
        <v>0</v>
      </c>
      <c r="I9" s="5"/>
    </row>
    <row r="10" spans="1:9" s="4" customFormat="1" ht="28.5" customHeight="1">
      <c r="A10" s="9" t="s">
        <v>22</v>
      </c>
      <c r="B10" s="10" t="s">
        <v>23</v>
      </c>
      <c r="C10" s="11" t="s">
        <v>3</v>
      </c>
      <c r="D10" s="13">
        <v>16</v>
      </c>
      <c r="E10" s="12">
        <v>0</v>
      </c>
      <c r="F10" s="12">
        <f>D10*E10</f>
        <v>0</v>
      </c>
      <c r="I10" s="5"/>
    </row>
    <row r="11" spans="1:9" s="4" customFormat="1" ht="28.5" customHeight="1">
      <c r="A11" s="9" t="s">
        <v>24</v>
      </c>
      <c r="B11" s="10" t="s">
        <v>25</v>
      </c>
      <c r="C11" s="11" t="s">
        <v>3</v>
      </c>
      <c r="D11" s="13">
        <v>2</v>
      </c>
      <c r="E11" s="12">
        <v>0</v>
      </c>
      <c r="F11" s="12">
        <f>D11*E11</f>
        <v>0</v>
      </c>
      <c r="I11" s="5"/>
    </row>
    <row r="12" spans="1:9" s="4" customFormat="1" ht="28.5" customHeight="1">
      <c r="A12" s="9" t="s">
        <v>26</v>
      </c>
      <c r="B12" s="10" t="s">
        <v>27</v>
      </c>
      <c r="C12" s="11" t="s">
        <v>3</v>
      </c>
      <c r="D12" s="13">
        <v>8</v>
      </c>
      <c r="E12" s="12">
        <v>0</v>
      </c>
      <c r="F12" s="12">
        <f>D12*E12</f>
        <v>0</v>
      </c>
      <c r="I12" s="5"/>
    </row>
    <row r="13" spans="1:9" s="4" customFormat="1" ht="28.5" customHeight="1">
      <c r="A13" s="9" t="s">
        <v>28</v>
      </c>
      <c r="B13" s="10" t="s">
        <v>29</v>
      </c>
      <c r="C13" s="11" t="s">
        <v>9</v>
      </c>
      <c r="D13" s="11">
        <v>1</v>
      </c>
      <c r="E13" s="12">
        <v>0</v>
      </c>
      <c r="F13" s="12">
        <f t="shared" ref="F13:F14" si="1">D13*E13</f>
        <v>0</v>
      </c>
      <c r="I13" s="5"/>
    </row>
    <row r="14" spans="1:9" ht="28.5" customHeight="1">
      <c r="A14" s="9" t="s">
        <v>30</v>
      </c>
      <c r="B14" s="14" t="s">
        <v>31</v>
      </c>
      <c r="C14" s="11" t="s">
        <v>9</v>
      </c>
      <c r="D14" s="11">
        <v>1</v>
      </c>
      <c r="E14" s="12">
        <v>0</v>
      </c>
      <c r="F14" s="12">
        <f t="shared" si="1"/>
        <v>0</v>
      </c>
    </row>
    <row r="15" spans="1:9" s="4" customFormat="1" ht="8.25" customHeight="1" thickBot="1">
      <c r="A15" s="15"/>
      <c r="B15" s="15"/>
      <c r="C15" s="15"/>
      <c r="D15" s="15"/>
      <c r="E15" s="15"/>
      <c r="F15" s="15"/>
      <c r="I15" s="5"/>
    </row>
    <row r="16" spans="1:9" s="4" customFormat="1" ht="13.5" customHeight="1">
      <c r="A16" s="16"/>
      <c r="B16" s="17" t="s">
        <v>32</v>
      </c>
      <c r="C16" s="17"/>
      <c r="D16" s="17"/>
      <c r="E16" s="18"/>
      <c r="F16" s="19">
        <f>SUMPRODUCT(F3:F14)</f>
        <v>0</v>
      </c>
      <c r="I16" s="5"/>
    </row>
    <row r="17" spans="1:9" s="4" customFormat="1" ht="13.5" customHeight="1">
      <c r="A17" s="16"/>
      <c r="B17" s="17" t="s">
        <v>33</v>
      </c>
      <c r="C17" s="17"/>
      <c r="D17" s="17"/>
      <c r="E17" s="18"/>
      <c r="F17" s="20">
        <f>ROUND(0.06*F16,0)</f>
        <v>0</v>
      </c>
      <c r="I17" s="5"/>
    </row>
    <row r="18" spans="1:9" s="4" customFormat="1" ht="13.5" customHeight="1" thickBot="1">
      <c r="A18" s="16"/>
      <c r="B18" s="17" t="s">
        <v>34</v>
      </c>
      <c r="C18" s="17"/>
      <c r="D18" s="17"/>
      <c r="E18" s="18"/>
      <c r="F18" s="21">
        <f>SUM(F16:F17)</f>
        <v>0</v>
      </c>
      <c r="I18" s="5"/>
    </row>
    <row r="19" spans="1:9" s="4" customFormat="1" ht="3.75" customHeight="1">
      <c r="A19" s="16"/>
      <c r="B19" s="22"/>
      <c r="C19" s="22"/>
      <c r="D19" s="22"/>
      <c r="E19" s="22"/>
      <c r="F19" s="23"/>
      <c r="I19" s="5"/>
    </row>
    <row r="20" spans="1:9" s="4" customFormat="1" ht="15">
      <c r="A20" s="24" t="s">
        <v>35</v>
      </c>
      <c r="B20" s="24"/>
      <c r="C20" s="24"/>
      <c r="D20" s="24"/>
      <c r="E20" s="24"/>
      <c r="F20" s="24"/>
      <c r="I20" s="5"/>
    </row>
    <row r="23" spans="1:9">
      <c r="E23" s="26"/>
    </row>
    <row r="24" spans="1:9">
      <c r="E24" s="26"/>
    </row>
    <row r="25" spans="1:9">
      <c r="B25" s="26"/>
      <c r="E25" s="28"/>
    </row>
    <row r="26" spans="1:9">
      <c r="B26" s="26"/>
      <c r="E26" s="28"/>
    </row>
    <row r="27" spans="1:9">
      <c r="B27" s="26"/>
      <c r="E27" s="5"/>
    </row>
    <row r="28" spans="1:9">
      <c r="B28" s="26"/>
      <c r="E28" s="5"/>
    </row>
    <row r="29" spans="1:9">
      <c r="B29" s="29"/>
    </row>
  </sheetData>
  <mergeCells count="6">
    <mergeCell ref="A1:F1"/>
    <mergeCell ref="A15:F15"/>
    <mergeCell ref="B16:E16"/>
    <mergeCell ref="B17:E17"/>
    <mergeCell ref="B18:E18"/>
    <mergeCell ref="A20:F20"/>
  </mergeCells>
  <printOptions horizontalCentered="1"/>
  <pageMargins left="0.31496062992125984" right="0.31496062992125984" top="0.70866141732283472" bottom="0.35433070866141736" header="0.23622047244094491" footer="0.31496062992125984"/>
  <pageSetup paperSize="8" orientation="portrait" r:id="rId1"/>
  <headerFooter>
    <oddHeader xml:space="preserve">&amp;C&amp;"-,Gras"DPGF
   LOT 210 - SIG 716 - OUEGOA&amp;R&amp;"-,Gras"PROVINCE NORD - DAJAP
41 rue Jimmy WELEPANE - BP 41 - 98860 KONE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LOT 15 - MENUISERIE ALUMINIUM</vt:lpstr>
      <vt:lpstr>'LOT 15 - MENUISERIE ALUMINIUM'!Impression_des_titres</vt:lpstr>
      <vt:lpstr>'LOT 15 - MENUISERIE ALUMINIUM'!Zone_d_impression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TAKASI Mathieu</dc:creator>
  <cp:lastModifiedBy>TAKASI Mathieu</cp:lastModifiedBy>
  <dcterms:created xsi:type="dcterms:W3CDTF">2025-07-31T01:56:15Z</dcterms:created>
  <dcterms:modified xsi:type="dcterms:W3CDTF">2025-07-31T01:59:38Z</dcterms:modified>
</cp:coreProperties>
</file>